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J:\Dropbox\Dropbox\Car Stuff\Edge Images\"/>
    </mc:Choice>
  </mc:AlternateContent>
  <bookViews>
    <workbookView xWindow="0" yWindow="0" windowWidth="28800" windowHeight="12195"/>
  </bookViews>
  <sheets>
    <sheet name="Gas Mileage Tracker" sheetId="1" r:id="rId1"/>
  </sheets>
  <definedNames>
    <definedName name="AverageCost">'Gas Mileage Tracker'!$C$5</definedName>
    <definedName name="AverageCostGallon">'Gas Mileage Tracker'!$D$5</definedName>
    <definedName name="AverageCostMile">'Gas Mileage Tracker'!$F$5</definedName>
    <definedName name="AverageGallons">'Gas Mileage Tracker'!$B$5</definedName>
    <definedName name="AverageMPG">'Gas Mileage Tracker'!$E$5</definedName>
    <definedName name="ColumnTitle1">GasMileageTracker[[#Headers],[Date]]</definedName>
    <definedName name="ColumnTitleRegion1..F5.1">'Gas Mileage Tracker'!$B$4</definedName>
    <definedName name="OdometerStart">'Gas Mileage Tracker'!$C$4</definedName>
    <definedName name="_xlnm.Print_Titles" localSheetId="0">'Gas Mileage Tracker'!$6:$6</definedName>
    <definedName name="RowTitleRegion1..H5">'Gas Mileage Tracker'!$G$4</definedName>
    <definedName name="TripMiles">'Gas Mileage Tracker'!$H$4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1" i="1"/>
  <c r="H12" i="1"/>
  <c r="H13" i="1"/>
  <c r="H14" i="1"/>
  <c r="H15" i="1"/>
  <c r="F7" i="1"/>
  <c r="F8" i="1"/>
  <c r="F9" i="1"/>
  <c r="F11" i="1"/>
  <c r="F12" i="1"/>
  <c r="F13" i="1"/>
  <c r="F14" i="1"/>
  <c r="F15" i="1"/>
  <c r="G15" i="1"/>
  <c r="G14" i="1"/>
  <c r="G13" i="1"/>
  <c r="G12" i="1"/>
  <c r="G11" i="1"/>
  <c r="G9" i="1"/>
  <c r="G8" i="1"/>
  <c r="G7" i="1"/>
  <c r="B5" i="1"/>
  <c r="C5" i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<sst xmlns="http://schemas.openxmlformats.org/spreadsheetml/2006/main" count="21" uniqueCount="16">
  <si>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Gas Mileage Tracker</t>
  </si>
  <si>
    <t>Remember to reset your trip meter each time you get gas!</t>
  </si>
  <si>
    <t>Averages</t>
  </si>
  <si>
    <t>Trip Estimator Tool</t>
  </si>
  <si>
    <t>Gallons</t>
  </si>
  <si>
    <t>Cost</t>
  </si>
  <si>
    <t>Cost/Gallon</t>
  </si>
  <si>
    <t>MPG</t>
  </si>
  <si>
    <t>Cost/Mile</t>
  </si>
  <si>
    <t>Trip Miles:</t>
  </si>
  <si>
    <t>Trip Cost:</t>
  </si>
  <si>
    <t>Date</t>
  </si>
  <si>
    <t>Trip Meter</t>
  </si>
  <si>
    <t>Total Gallons</t>
  </si>
  <si>
    <t>Total Fuel Cost</t>
  </si>
  <si>
    <t>Miles/Gallon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</si>
</sst>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"/>
    <numFmt numFmtId="165" formatCode="0.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5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4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4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164" fontId="7" fillId="7" borderId="0" xfId="8" applyNumberFormat="1" applyFill="1">
      <alignment horizontal="center" vertical="top"/>
    </xf>
    <xf numFmtId="164" fontId="7" fillId="6" borderId="0" xfId="8" applyNumberFormat="1" applyFill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5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4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Accent1" xfId="13" builtinId="29" customBuiltin="1"/>
    <cellStyle name="Accent2" xfId="14" builtinId="3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7"/>
    <cellStyle name="Explanatory Text" xfId="11" builtinId="53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9" builtinId="19" customBuiltin="1"/>
    <cellStyle name="Left Border" xfId="15"/>
    <cellStyle name="Normal" xfId="0" builtinId="0" customBuiltin="1"/>
    <cellStyle name="Output" xfId="10" builtinId="21" customBuiltin="1"/>
    <cellStyle name="Title" xfId="1" builtinId="15" customBuiltin="1"/>
    <cellStyle name="Total" xfId="12" builtinId="25" customBuiltin="1"/>
    <cellStyle name="Trip" xfId="16"/>
  </cellStyles>
  <dxfs count="5"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Gas Mileage Tracker" defaultPivotStyle="PivotStyleLight16">
    <tableStyle name="Gas Mileage Tracker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MileageTracker" displayName="GasMileageTracker" ref="B6:H16" totalsRowCellStyle="Normal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e" totalsRowLabel="Averages" dataCellStyle="Date"/>
    <tableColumn id="2" name="Trip Meter" totalsRowFunction="average"/>
    <tableColumn id="8" name="Total Gallons" totalsRowFunction="average"/>
    <tableColumn id="3" name="Total Fuel Cost" totalsRowFunction="average"/>
    <tableColumn id="9" name="Cost/Gallon" totalsRowFunction="average">
      <calculatedColumnFormula>IFERROR(IF(AND(GasMileageTracker[[#This Row],[Trip Meter]]&lt;&gt;"", GasMileageTracker[[#This Row],[Total Gallons]]&lt;&gt;""),GasMileageTracker[[#This Row],[Total Fuel Cost]]/GasMileageTracker[[#This Row],[Total Gallons]],""),"")</calculatedColumnFormula>
    </tableColumn>
    <tableColumn id="7" name="Miles/Gallon" totalsRowFunction="average">
      <calculatedColumnFormula>IFERROR(GasMileageTracker[[#This Row],[Trip Meter]]/GasMileageTracker[[#This Row],[Total Gallons]],"")</calculatedColumnFormula>
    </tableColumn>
    <tableColumn id="4" name="Cost/Mile" totalsRowFunction="average">
      <calculatedColumnFormula>IFERROR(IF(AND(GasMileageTracker[[#This Row],[Total Fuel Cost]]&lt;&gt;"",GasMileageTracker[[#This Row],[Trip Meter]]&lt;&gt;""),GasMileageTracker[[#This Row],[Total Fuel Cost]]/GasMileageTracker[[#This Row],[Trip Meter]],""),"")</calculatedColumnFormula>
    </tableColumn>
  </tableColumns>
  <tableStyleInfo name="Gas Mileage Tracker" showFirstColumn="0" showLastColumn="0" showRowStripes="1" showColumnStripes="0"/>
  <extLst>
    <ext xmlns:x14="http://schemas.microsoft.com/office/spreadsheetml/2009/9/main" uri="{504A1905-F514-4f6f-8877-14C23A59335A}">
      <x14:table altTextSummary="Enter Date, Trip Meter, Total Gallons, and Total Fuel Cost in this table. Cost per Gallon, Miles per Gallon, and Cost per Mil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19.140625" customWidth="1"/>
    <col min="7" max="7" width="20" customWidth="1"/>
    <col min="8" max="8" width="19.14062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3</v>
      </c>
      <c r="H3" s="19"/>
    </row>
    <row r="4" spans="2:8" ht="30.75" customHeight="1" x14ac:dyDescent="0.25">
      <c r="B4" s="6" t="s">
        <v>4</v>
      </c>
      <c r="C4" s="4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12">
        <v>380</v>
      </c>
    </row>
    <row r="5" spans="2:8" ht="51.75" customHeight="1" x14ac:dyDescent="0.25">
      <c r="B5" s="9">
        <f>IFERROR(AVERAGE(GasMileageTracker[Total Gallons]),"0.00")</f>
        <v>10</v>
      </c>
      <c r="C5" s="10">
        <f>IFERROR(AVERAGE(GasMileageTracker[Total Fuel Cost]),0)</f>
        <v>41.226666666666667</v>
      </c>
      <c r="D5" s="11">
        <f>IFERROR(AVERAGE(GasMileageTracker[Cost/Gallon]),0)</f>
        <v>4.1173888888888888</v>
      </c>
      <c r="E5" s="7">
        <f>IFERROR(AVERAGE(GasMileageTracker[Miles/Gallon]),0)</f>
        <v>20.972222222222225</v>
      </c>
      <c r="F5" s="8">
        <f>IFERROR(AVERAGE(GasMileageTracker[Cost/Mile]),0)</f>
        <v>0.19822049189864852</v>
      </c>
      <c r="G5" s="5" t="s">
        <v>10</v>
      </c>
      <c r="H5" s="1">
        <f>IFERROR(IF(AverageCostMile&lt;&gt;"",(TripMiles/AverageMPG)*AverageCostGallon,""),0)</f>
        <v>74.603814569536411</v>
      </c>
    </row>
    <row r="6" spans="2:8" ht="20.25" customHeight="1" x14ac:dyDescent="0.25">
      <c r="B6" s="17" t="s">
        <v>11</v>
      </c>
      <c r="C6" s="2" t="s">
        <v>12</v>
      </c>
      <c r="D6" s="2" t="s">
        <v>13</v>
      </c>
      <c r="E6" s="2" t="s">
        <v>14</v>
      </c>
      <c r="F6" s="2" t="s">
        <v>6</v>
      </c>
      <c r="G6" s="2" t="s">
        <v>15</v>
      </c>
      <c r="H6" s="2" t="s">
        <v>8</v>
      </c>
    </row>
    <row r="7" spans="2:8" ht="20.25" customHeight="1" x14ac:dyDescent="0.25">
      <c r="B7" s="13" t="s">
        <v>11</v>
      </c>
      <c r="C7" s="14">
        <v>221</v>
      </c>
      <c r="D7" s="15">
        <v>10</v>
      </c>
      <c r="E7" s="16">
        <v>40.78</v>
      </c>
      <c r="F7" s="16">
        <f>IFERROR(IF(AND(GasMileageTracker[[#This Row],[Trip Meter]]&lt;&gt;"", GasMileageTracker[[#This Row],[Total Gallons]]&lt;&gt;""),GasMileageTracker[[#This Row],[Total Fuel Cost]]/GasMileageTracker[[#This Row],[Total Gallons]],""),"")</f>
        <v>4.0780000000000003</v>
      </c>
      <c r="G7" s="14">
        <f>IFERROR(GasMileageTracker[[#This Row],[Trip Meter]]/GasMileageTracker[[#This Row],[Total Gallons]],"")</f>
        <v>22.1</v>
      </c>
      <c r="H7" s="16">
        <f>IFERROR(IF(AND(GasMileageTracker[[#This Row],[Total Fuel Cost]]&lt;&gt;"",GasMileageTracker[[#This Row],[Trip Meter]]&lt;&gt;""),GasMileageTracker[[#This Row],[Total Fuel Cost]]/GasMileageTracker[[#This Row],[Trip Meter]],""),"")</f>
        <v>0.18452488687782806</v>
      </c>
    </row>
    <row r="8" spans="2:8" ht="20.25" customHeight="1" x14ac:dyDescent="0.25">
      <c r="B8" s="13" t="s">
        <v>11</v>
      </c>
      <c r="C8" s="14">
        <v>219.8</v>
      </c>
      <c r="D8" s="15">
        <v>12</v>
      </c>
      <c r="E8" s="16">
        <v>50.12</v>
      </c>
      <c r="F8" s="16">
        <f>IFERROR(IF(AND(GasMileageTracker[[#This Row],[Trip Meter]]&lt;&gt;"", GasMileageTracker[[#This Row],[Total Gallons]]&lt;&gt;""),GasMileageTracker[[#This Row],[Total Fuel Cost]]/GasMileageTracker[[#This Row],[Total Gallons]],""),"")</f>
        <v>4.1766666666666667</v>
      </c>
      <c r="G8" s="14">
        <f>IFERROR(GasMileageTracker[[#This Row],[Trip Meter]]/GasMileageTracker[[#This Row],[Total Gallons]],"")</f>
        <v>18.316666666666666</v>
      </c>
      <c r="H8" s="16">
        <f>IFERROR(IF(AND(GasMileageTracker[[#This Row],[Total Fuel Cost]]&lt;&gt;"",GasMileageTracker[[#This Row],[Trip Meter]]&lt;&gt;""),GasMileageTracker[[#This Row],[Total Fuel Cost]]/GasMileageTracker[[#This Row],[Trip Meter]],""),"")</f>
        <v>0.22802547770700635</v>
      </c>
    </row>
    <row r="9" spans="2:8" ht="20.25" customHeight="1" x14ac:dyDescent="0.25">
      <c r="B9" s="13" t="s">
        <v>11</v>
      </c>
      <c r="C9" s="14">
        <v>180</v>
      </c>
      <c r="D9" s="15">
        <v>8</v>
      </c>
      <c r="E9" s="16">
        <v>32.78</v>
      </c>
      <c r="F9" s="16">
        <f>IFERROR(IF(AND(GasMileageTracker[[#This Row],[Trip Meter]]&lt;&gt;"", GasMileageTracker[[#This Row],[Total Gallons]]&lt;&gt;""),GasMileageTracker[[#This Row],[Total Fuel Cost]]/GasMileageTracker[[#This Row],[Total Gallons]],""),"")</f>
        <v>4.0975000000000001</v>
      </c>
      <c r="G9" s="14">
        <f>IFERROR(GasMileageTracker[[#This Row],[Trip Meter]]/GasMileageTracker[[#This Row],[Total Gallons]],"")</f>
        <v>22.5</v>
      </c>
      <c r="H9" s="16">
        <f>IFERROR(IF(AND(GasMileageTracker[[#This Row],[Total Fuel Cost]]&lt;&gt;"",GasMileageTracker[[#This Row],[Trip Meter]]&lt;&gt;""),GasMileageTracker[[#This Row],[Total Fuel Cost]]/GasMileageTracker[[#This Row],[Trip Meter]],""),"")</f>
        <v>0.18211111111111111</v>
      </c>
    </row>
    <row r="10" spans="2:8" ht="20.25" customHeight="1" x14ac:dyDescent="0.25">
      <c r="B10" s="13"/>
      <c r="C10" s="14"/>
      <c r="D10" s="15"/>
      <c r="E10" s="16"/>
      <c r="F10" s="16"/>
      <c r="G10" s="14"/>
      <c r="H10" s="16"/>
    </row>
    <row r="11" spans="2:8" ht="20.25" customHeight="1" x14ac:dyDescent="0.25">
      <c r="B11" s="13"/>
      <c r="C11" s="14"/>
      <c r="D11" s="15"/>
      <c r="E11" s="16"/>
      <c r="F11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1" s="14" t="str">
        <f>IFERROR(GasMileageTracker[[#This Row],[Trip Meter]]/GasMileageTracker[[#This Row],[Total Gallons]],"")</f>
        <v/>
      </c>
      <c r="H11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2" spans="2:8" ht="20.25" customHeight="1" x14ac:dyDescent="0.25">
      <c r="B12" s="13"/>
      <c r="C12" s="14"/>
      <c r="D12" s="15"/>
      <c r="E12" s="16"/>
      <c r="F12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2" s="14" t="str">
        <f>IFERROR(GasMileageTracker[[#This Row],[Trip Meter]]/GasMileageTracker[[#This Row],[Total Gallons]],"")</f>
        <v/>
      </c>
      <c r="H12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3" spans="2:8" ht="20.25" customHeight="1" x14ac:dyDescent="0.25">
      <c r="B13" s="13"/>
      <c r="C13" s="14"/>
      <c r="D13" s="15"/>
      <c r="E13" s="16"/>
      <c r="F13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3" s="14" t="str">
        <f>IFERROR(GasMileageTracker[[#This Row],[Trip Meter]]/GasMileageTracker[[#This Row],[Total Gallons]],"")</f>
        <v/>
      </c>
      <c r="H13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4" spans="2:8" ht="20.25" customHeight="1" x14ac:dyDescent="0.25">
      <c r="B14" s="13"/>
      <c r="C14" s="14"/>
      <c r="D14" s="15"/>
      <c r="E14" s="16"/>
      <c r="F14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4" s="14" t="str">
        <f>IFERROR(GasMileageTracker[[#This Row],[Trip Meter]]/GasMileageTracker[[#This Row],[Total Gallons]],"")</f>
        <v/>
      </c>
      <c r="H14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5" spans="2:8" ht="20.25" customHeight="1" x14ac:dyDescent="0.25">
      <c r="B15" s="13"/>
      <c r="C15" s="14"/>
      <c r="D15" s="15"/>
      <c r="E15" s="16"/>
      <c r="F15" s="16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5" s="14" t="str">
        <f>IFERROR(GasMileageTracker[[#This Row],[Trip Meter]]/GasMileageTracker[[#This Row],[Total Gallons]],"")</f>
        <v/>
      </c>
      <c r="H15" s="16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6" spans="2:8" ht="20.25" customHeight="1" x14ac:dyDescent="0.25">
      <c r="B16" s="13"/>
      <c r="C16" s="14"/>
      <c r="D16" s="15"/>
      <c r="E16" s="16"/>
      <c r="F16" s="16"/>
      <c r="G16" s="14"/>
      <c r="H16" s="16"/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Create a Gas Mileage Tracker workbook to track fuel and trip costs in this worksheet. Enter trip and fuel details in GasMileageTracker table" sqref="A1"/>
    <dataValidation allowBlank="1" showInputMessage="1" showErrorMessage="1" prompt="Title of this worksheet is in this cell. Averages are automatically calculated in cells B4 to F5" sqref="B1"/>
    <dataValidation allowBlank="1" showInputMessage="1" showErrorMessage="1" prompt="Averages are automatically calculated in cells below. Use Trip Estimator Tool in cell G3 to calculate Trip Cost" sqref="B3"/>
    <dataValidation allowBlank="1" showInputMessage="1" showErrorMessage="1" prompt="Gallons are automatically calculated in cell below" sqref="B4"/>
    <dataValidation allowBlank="1" showInputMessage="1" showErrorMessage="1" prompt="Fuel Cost is automatically calculated in cell below" sqref="C4"/>
    <dataValidation allowBlank="1" showInputMessage="1" showErrorMessage="1" prompt="Cost per Gallon is automatically calculated in cell below" sqref="D4"/>
    <dataValidation allowBlank="1" showInputMessage="1" showErrorMessage="1" prompt="Miles per Gallon is automatically calculated in cell below" sqref="E4"/>
    <dataValidation allowBlank="1" showInputMessage="1" showErrorMessage="1" prompt="Cost per Mile is automatically calculated in cell below" sqref="F4"/>
    <dataValidation allowBlank="1" showInputMessage="1" showErrorMessage="1" prompt="Cost per Mile is automatically calculated in this cell" sqref="F5"/>
    <dataValidation allowBlank="1" showInputMessage="1" showErrorMessage="1" prompt="Gallons are automatically calculated in this cell" sqref="B5"/>
    <dataValidation allowBlank="1" showInputMessage="1" showErrorMessage="1" prompt="Fuel Cost is automatically calculated in this cell" sqref="C5"/>
    <dataValidation allowBlank="1" showInputMessage="1" showErrorMessage="1" prompt="Cost per Gallon is automatically calculated in this cell" sqref="D5"/>
    <dataValidation allowBlank="1" showInputMessage="1" showErrorMessage="1" prompt="Miles per Gallon is automatically calculated in this cell" sqref="E5"/>
    <dataValidation allowBlank="1" showInputMessage="1" showErrorMessage="1" prompt="Enter Trip Miles in cell at right" sqref="G4"/>
    <dataValidation allowBlank="1" showInputMessage="1" showErrorMessage="1" prompt="Enter Trip Miles in this cell" sqref="H4"/>
    <dataValidation allowBlank="1" showInputMessage="1" showErrorMessage="1" prompt="Trip Cost is automatically calculated in cell at right" sqref="G5"/>
    <dataValidation allowBlank="1" showInputMessage="1" showErrorMessage="1" prompt="Trip Cost is automatically calculated in this cell" sqref="H5"/>
    <dataValidation allowBlank="1" showInputMessage="1" showErrorMessage="1" prompt="Enter Date in this column under this heading" sqref="B6"/>
    <dataValidation allowBlank="1" showInputMessage="1" showErrorMessage="1" prompt="Enter Trip Meter in this column under this heading" sqref="C6"/>
    <dataValidation allowBlank="1" showInputMessage="1" showErrorMessage="1" prompt="Enter Total Gallons in this column under this heading" sqref="D6"/>
    <dataValidation allowBlank="1" showInputMessage="1" showErrorMessage="1" prompt="Enter Total Fuel Cost in this column under this heading" sqref="E6"/>
    <dataValidation allowBlank="1" showInputMessage="1" showErrorMessage="1" prompt="Cost per Gallon is automatically calculated in this column under this heading" sqref="F6"/>
    <dataValidation allowBlank="1" showInputMessage="1" showErrorMessage="1" prompt="Miles per Gallon is automatically calculated in this column under this heading" sqref="G6"/>
    <dataValidation allowBlank="1" showInputMessage="1" showErrorMessage="1" prompt="Cost per Mile is automatically calculated in this column under this heading" sqref="H6"/>
    <dataValidation allowBlank="1" showInputMessage="1" showErrorMessage="1" prompt="Enter Trip Miles in cells below to calculate Trip Cost" sqref="G3"/>
  </dataValidations>
  <printOptions horizontalCentered="1"/>
  <pageMargins left="0.7" right="0.7" top="0.75" bottom="0.75" header="0.3" footer="0.3"/>
  <pageSetup scale="65" fitToHeight="0" orientation="portrait" r:id="rId1"/>
  <headerFooter differentFirst="1">
    <oddFooter>&amp;C&amp;K01+000Page &amp;P of &amp;N</oddFooter>
  </headerFooter>
  <ignoredErrors>
    <ignoredError sqref="B5:F5 F11:F15 G11:G15 H11:H1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Gas Mileage Tracker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'Gas Mileage Tracker'!Print_Titles</vt:lpstr>
      <vt:lpstr>RowTitleRegion1..H5</vt:lpstr>
      <vt:lpstr>TripMiles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Gibson</dc:creator>
  <cp:lastModifiedBy>Kevin Gibson</cp:lastModifiedBy>
  <dcterms:created xsi:type="dcterms:W3CDTF">2017-04-20T06:46:20Z</dcterms:created>
  <dcterms:modified xsi:type="dcterms:W3CDTF">2018-02-18T16:59:04Z</dcterms:modified>
</cp:coreProperties>
</file>